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F:\Removable Disk\JB_Flash_Drive\Jeff\ELL_2022\PA_Dist_27\All_Stars\Schedules\"/>
    </mc:Choice>
  </mc:AlternateContent>
  <xr:revisionPtr revIDLastSave="0" documentId="8_{FBD3244F-7935-40B5-AB37-8C55744308B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CHEDULE" sheetId="1" r:id="rId1"/>
    <sheet name="BRACKET" sheetId="2" r:id="rId2"/>
    <sheet name="DAYS" sheetId="3" state="hidden" r:id="rId3"/>
  </sheets>
  <definedNames>
    <definedName name="Day">#REF!</definedName>
    <definedName name="DOW">DAYS!$A$1:$B$7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B7" i="1" l="1"/>
  <c r="AB5" i="1"/>
  <c r="AB4" i="1"/>
  <c r="AB3" i="1"/>
  <c r="AB2" i="1"/>
  <c r="AB6" i="1"/>
  <c r="I8" i="1"/>
  <c r="C11" i="2" s="1"/>
  <c r="F8" i="1"/>
  <c r="C3" i="2" s="1"/>
  <c r="F6" i="1"/>
  <c r="B9" i="2" s="1"/>
  <c r="F5" i="1"/>
  <c r="B5" i="2" s="1"/>
  <c r="O2" i="1"/>
  <c r="F2" i="1" s="1"/>
  <c r="A3" i="2" s="1"/>
  <c r="B8" i="1"/>
  <c r="B6" i="1"/>
  <c r="B5" i="1"/>
  <c r="B3" i="1"/>
  <c r="F10" i="1"/>
  <c r="D7" i="2" s="1"/>
  <c r="AB9" i="1"/>
  <c r="AB8" i="1"/>
  <c r="Y3" i="1"/>
  <c r="R2" i="1" s="1"/>
  <c r="I2" i="1" s="1"/>
  <c r="A6" i="2" s="1"/>
  <c r="B2" i="1"/>
  <c r="Y4" i="1" l="1"/>
  <c r="AB10" i="1"/>
  <c r="O3" i="1" l="1"/>
  <c r="F3" i="1" s="1"/>
  <c r="A8" i="2" s="1"/>
  <c r="Y5" i="1"/>
  <c r="Y6" i="1" l="1"/>
  <c r="R3" i="1"/>
  <c r="I3" i="1" s="1"/>
  <c r="A11" i="2" s="1"/>
  <c r="R5" i="1" l="1"/>
  <c r="I5" i="1" s="1"/>
  <c r="B2" i="2" s="1"/>
  <c r="Y7" i="1"/>
  <c r="R6" i="1" s="1"/>
  <c r="I6" i="1" s="1"/>
  <c r="B12" i="2" s="1"/>
</calcChain>
</file>

<file path=xl/sharedStrings.xml><?xml version="1.0" encoding="utf-8"?>
<sst xmlns="http://schemas.openxmlformats.org/spreadsheetml/2006/main" count="64" uniqueCount="49">
  <si>
    <t>G #</t>
  </si>
  <si>
    <t>Day</t>
  </si>
  <si>
    <t>Date</t>
  </si>
  <si>
    <t>Time</t>
  </si>
  <si>
    <t>Teams</t>
  </si>
  <si>
    <t>Host</t>
  </si>
  <si>
    <t>vs</t>
  </si>
  <si>
    <t>WG-3</t>
  </si>
  <si>
    <t>WG-4</t>
  </si>
  <si>
    <t>WG-1</t>
  </si>
  <si>
    <t>WG-2</t>
  </si>
  <si>
    <t>Champion</t>
  </si>
  <si>
    <t>SAT</t>
  </si>
  <si>
    <t>SUN</t>
  </si>
  <si>
    <t>MON</t>
  </si>
  <si>
    <t>TUE</t>
  </si>
  <si>
    <t>WED</t>
  </si>
  <si>
    <t>THU</t>
  </si>
  <si>
    <t>FRI</t>
  </si>
  <si>
    <t>(1</t>
  </si>
  <si>
    <t>(2</t>
  </si>
  <si>
    <t>(3</t>
  </si>
  <si>
    <t>(4</t>
  </si>
  <si>
    <t>(5</t>
  </si>
  <si>
    <t>Teams &amp; Scores</t>
  </si>
  <si>
    <t>Display</t>
  </si>
  <si>
    <t>#</t>
  </si>
  <si>
    <t>Team</t>
  </si>
  <si>
    <t>Park</t>
  </si>
  <si>
    <t>Total</t>
  </si>
  <si>
    <t>CV1</t>
  </si>
  <si>
    <t>CV2</t>
  </si>
  <si>
    <t>LP1</t>
  </si>
  <si>
    <t>LP2</t>
  </si>
  <si>
    <t>PG/PT</t>
  </si>
  <si>
    <t>DS</t>
  </si>
  <si>
    <t>Devon-Strafford</t>
  </si>
  <si>
    <t>Chester Valley 2</t>
  </si>
  <si>
    <t>CV-Monument Park</t>
  </si>
  <si>
    <t>Pottstown</t>
  </si>
  <si>
    <t>Lower Perk 2</t>
  </si>
  <si>
    <t>Chester Valley 1</t>
  </si>
  <si>
    <t>Lower Perk 1</t>
  </si>
  <si>
    <t>LP-Palmer Park</t>
  </si>
  <si>
    <t>Pottsgrove/Pottstown</t>
  </si>
  <si>
    <t>Umpires</t>
  </si>
  <si>
    <t>Local</t>
  </si>
  <si>
    <t>LP-Field #2</t>
  </si>
  <si>
    <t>LPLL Umpires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</si>
</sst>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d"/>
  </numFmts>
  <fonts count="6" x14ac:knownFonts="1">
    <font>
      <sz val="10"/>
      <name val="Arial"/>
    </font>
    <font>
      <b/>
      <u/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32">
    <xf numFmtId="0" fontId="0" fillId="0" borderId="0" xfId="0"/>
    <xf numFmtId="0" fontId="0" fillId="0" borderId="0" xfId="0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1" fillId="0" borderId="6" xfId="1" applyFont="1" applyBorder="1" applyAlignment="1">
      <alignment horizontal="center"/>
    </xf>
    <xf numFmtId="0" fontId="1" fillId="0" borderId="6" xfId="1" applyFont="1" applyBorder="1" applyAlignment="1">
      <alignment horizontal="right"/>
    </xf>
    <xf numFmtId="0" fontId="4" fillId="0" borderId="0" xfId="1"/>
    <xf numFmtId="0" fontId="5" fillId="2" borderId="6" xfId="1" applyFont="1" applyFill="1" applyBorder="1" applyAlignment="1">
      <alignment horizontal="center"/>
    </xf>
    <xf numFmtId="0" fontId="2" fillId="0" borderId="6" xfId="1" applyFont="1" applyBorder="1" applyAlignment="1">
      <alignment horizontal="center"/>
    </xf>
    <xf numFmtId="164" fontId="2" fillId="0" borderId="6" xfId="1" applyNumberFormat="1" applyFont="1" applyBorder="1" applyAlignment="1">
      <alignment horizontal="center"/>
    </xf>
    <xf numFmtId="16" fontId="2" fillId="0" borderId="6" xfId="1" applyNumberFormat="1" applyFont="1" applyBorder="1" applyAlignment="1">
      <alignment horizontal="center"/>
    </xf>
    <xf numFmtId="18" fontId="2" fillId="0" borderId="6" xfId="1" applyNumberFormat="1" applyFont="1" applyBorder="1" applyAlignment="1">
      <alignment horizontal="center"/>
    </xf>
    <xf numFmtId="0" fontId="2" fillId="0" borderId="6" xfId="1" applyFont="1" applyBorder="1" applyAlignment="1">
      <alignment horizontal="right"/>
    </xf>
    <xf numFmtId="0" fontId="2" fillId="3" borderId="6" xfId="1" applyFont="1" applyFill="1" applyBorder="1"/>
    <xf numFmtId="0" fontId="2" fillId="0" borderId="6" xfId="1" applyFont="1" applyBorder="1"/>
    <xf numFmtId="1" fontId="4" fillId="0" borderId="0" xfId="1" applyNumberFormat="1"/>
    <xf numFmtId="0" fontId="4" fillId="0" borderId="6" xfId="1" applyBorder="1" applyAlignment="1">
      <alignment horizontal="center"/>
    </xf>
    <xf numFmtId="0" fontId="4" fillId="0" borderId="6" xfId="1" applyBorder="1"/>
    <xf numFmtId="0" fontId="4" fillId="0" borderId="6" xfId="1" applyBorder="1" applyAlignment="1">
      <alignment horizontal="right"/>
    </xf>
    <xf numFmtId="0" fontId="2" fillId="0" borderId="6" xfId="1" applyFont="1" applyBorder="1" applyAlignment="1">
      <alignment horizontal="left"/>
    </xf>
    <xf numFmtId="0" fontId="4" fillId="0" borderId="0" xfId="1" applyAlignment="1">
      <alignment horizontal="center"/>
    </xf>
    <xf numFmtId="0" fontId="4" fillId="4" borderId="6" xfId="1" applyFill="1" applyBorder="1"/>
    <xf numFmtId="0" fontId="4" fillId="0" borderId="0" xfId="0" applyFont="1"/>
    <xf numFmtId="0" fontId="2" fillId="3" borderId="6" xfId="1" applyFont="1" applyFill="1" applyBorder="1" applyAlignment="1">
      <alignment horizontal="center"/>
    </xf>
    <xf numFmtId="164" fontId="2" fillId="3" borderId="6" xfId="1" applyNumberFormat="1" applyFont="1" applyFill="1" applyBorder="1" applyAlignment="1">
      <alignment horizontal="center"/>
    </xf>
    <xf numFmtId="16" fontId="2" fillId="3" borderId="6" xfId="1" applyNumberFormat="1" applyFont="1" applyFill="1" applyBorder="1" applyAlignment="1">
      <alignment horizontal="center"/>
    </xf>
    <xf numFmtId="18" fontId="2" fillId="3" borderId="6" xfId="1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center"/>
    </xf>
    <xf numFmtId="0" fontId="3" fillId="0" borderId="1" xfId="0" quotePrefix="1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10"/>
  <sheetViews>
    <sheetView tabSelected="1" workbookViewId="0">
      <selection activeCell="F10" sqref="F10"/>
    </sheetView>
  </sheetViews>
  <sheetFormatPr defaultRowHeight="12.75" x14ac:dyDescent="0.2"/>
  <cols>
    <col min="1" max="1" width="5.85546875" style="21" customWidth="1"/>
    <col min="2" max="4" width="9.140625" style="21"/>
    <col min="5" max="5" width="2.7109375" style="7" customWidth="1"/>
    <col min="6" max="6" width="20.7109375" style="7" customWidth="1"/>
    <col min="7" max="7" width="4.7109375" style="21" customWidth="1"/>
    <col min="8" max="8" width="4.7109375" style="7" customWidth="1"/>
    <col min="9" max="9" width="20.7109375" style="7" customWidth="1"/>
    <col min="10" max="10" width="4.7109375" style="7" customWidth="1"/>
    <col min="11" max="11" width="19.140625" style="7" customWidth="1"/>
    <col min="12" max="12" width="4.7109375" style="7" customWidth="1"/>
    <col min="13" max="13" width="17" style="21" customWidth="1"/>
    <col min="14" max="14" width="9.140625" style="7" hidden="1" customWidth="1"/>
    <col min="15" max="15" width="10.7109375" style="21" hidden="1" customWidth="1"/>
    <col min="16" max="17" width="2.7109375" style="21" hidden="1" customWidth="1"/>
    <col min="18" max="18" width="10.7109375" style="21" hidden="1" customWidth="1"/>
    <col min="19" max="19" width="2.7109375" style="7" hidden="1" customWidth="1"/>
    <col min="20" max="20" width="10.7109375" style="21" hidden="1" customWidth="1"/>
    <col min="21" max="22" width="2.7109375" style="21" hidden="1" customWidth="1"/>
    <col min="23" max="23" width="10.7109375" style="21" hidden="1" customWidth="1"/>
    <col min="24" max="24" width="2.7109375" style="7" customWidth="1"/>
    <col min="25" max="25" width="3.7109375" style="21" customWidth="1"/>
    <col min="26" max="26" width="18.85546875" style="7" customWidth="1"/>
    <col min="27" max="27" width="18" style="7" customWidth="1"/>
    <col min="28" max="28" width="9.140625" style="7" customWidth="1"/>
    <col min="30" max="31" width="0" hidden="1" customWidth="1"/>
  </cols>
  <sheetData>
    <row r="1" spans="1:31" ht="15.75" x14ac:dyDescent="0.25">
      <c r="A1" s="5" t="s">
        <v>0</v>
      </c>
      <c r="B1" s="5" t="s">
        <v>1</v>
      </c>
      <c r="C1" s="5" t="s">
        <v>2</v>
      </c>
      <c r="D1" s="5" t="s">
        <v>3</v>
      </c>
      <c r="E1" s="6"/>
      <c r="F1" s="28" t="s">
        <v>24</v>
      </c>
      <c r="G1" s="28"/>
      <c r="H1" s="28"/>
      <c r="I1" s="28"/>
      <c r="J1" s="28"/>
      <c r="K1" s="5" t="s">
        <v>5</v>
      </c>
      <c r="L1" s="5"/>
      <c r="M1" s="5" t="s">
        <v>45</v>
      </c>
      <c r="O1" s="28" t="s">
        <v>4</v>
      </c>
      <c r="P1" s="28"/>
      <c r="Q1" s="28"/>
      <c r="R1" s="28"/>
      <c r="T1" s="28" t="s">
        <v>25</v>
      </c>
      <c r="U1" s="28"/>
      <c r="V1" s="28"/>
      <c r="W1" s="28"/>
      <c r="Y1" s="8" t="s">
        <v>26</v>
      </c>
      <c r="Z1" s="8" t="s">
        <v>27</v>
      </c>
      <c r="AA1" s="8" t="s">
        <v>28</v>
      </c>
      <c r="AB1" s="8" t="s">
        <v>5</v>
      </c>
    </row>
    <row r="2" spans="1:31" x14ac:dyDescent="0.2">
      <c r="A2" s="9">
        <v>1</v>
      </c>
      <c r="B2" s="10">
        <f>+C2</f>
        <v>44724</v>
      </c>
      <c r="C2" s="11">
        <v>44724</v>
      </c>
      <c r="D2" s="12">
        <v>0.70833333333333337</v>
      </c>
      <c r="E2" s="13"/>
      <c r="F2" s="14" t="str">
        <f>+O2</f>
        <v>Lower Perk 2</v>
      </c>
      <c r="G2" s="9">
        <v>13</v>
      </c>
      <c r="H2" s="9" t="s">
        <v>6</v>
      </c>
      <c r="I2" s="14" t="str">
        <f>+R2</f>
        <v>Chester Valley 1</v>
      </c>
      <c r="J2" s="9">
        <v>3</v>
      </c>
      <c r="K2" s="15" t="s">
        <v>39</v>
      </c>
      <c r="L2" s="15"/>
      <c r="M2" s="9" t="s">
        <v>46</v>
      </c>
      <c r="N2" s="16"/>
      <c r="O2" s="9" t="str">
        <f>+Z2</f>
        <v>Lower Perk 2</v>
      </c>
      <c r="P2" s="9"/>
      <c r="Q2" s="9"/>
      <c r="R2" s="9" t="str">
        <f>+Z3</f>
        <v>Chester Valley 1</v>
      </c>
      <c r="S2" s="16"/>
      <c r="T2" s="9"/>
      <c r="U2" s="9"/>
      <c r="V2" s="9"/>
      <c r="W2" s="9"/>
      <c r="X2" s="16"/>
      <c r="Y2" s="17">
        <v>1</v>
      </c>
      <c r="Z2" s="22" t="s">
        <v>40</v>
      </c>
      <c r="AA2" s="18" t="s">
        <v>43</v>
      </c>
      <c r="AB2" s="17">
        <f t="shared" ref="AB2:AB5" si="0">IF(AA2="","",COUNTIF(K$1:K$10,$AA2))</f>
        <v>0</v>
      </c>
      <c r="AD2" s="23" t="s">
        <v>30</v>
      </c>
      <c r="AE2">
        <v>9.9</v>
      </c>
    </row>
    <row r="3" spans="1:31" x14ac:dyDescent="0.2">
      <c r="A3" s="9">
        <v>2</v>
      </c>
      <c r="B3" s="10">
        <f>+C3</f>
        <v>44724</v>
      </c>
      <c r="C3" s="11">
        <v>44724</v>
      </c>
      <c r="D3" s="12">
        <v>0.79166666666666663</v>
      </c>
      <c r="E3" s="13"/>
      <c r="F3" s="14" t="str">
        <f>+O3</f>
        <v>Pottsgrove/Pottstown</v>
      </c>
      <c r="G3" s="9">
        <v>1</v>
      </c>
      <c r="H3" s="9" t="s">
        <v>6</v>
      </c>
      <c r="I3" s="14" t="str">
        <f>+R3</f>
        <v>Lower Perk 1</v>
      </c>
      <c r="J3" s="9">
        <v>11</v>
      </c>
      <c r="K3" s="15" t="s">
        <v>39</v>
      </c>
      <c r="L3" s="15"/>
      <c r="M3" s="9" t="s">
        <v>46</v>
      </c>
      <c r="N3" s="16"/>
      <c r="O3" s="9" t="str">
        <f>+Z4</f>
        <v>Pottsgrove/Pottstown</v>
      </c>
      <c r="P3" s="9"/>
      <c r="Q3" s="9"/>
      <c r="R3" s="9" t="str">
        <f>+Z5</f>
        <v>Lower Perk 1</v>
      </c>
      <c r="S3" s="16"/>
      <c r="T3" s="9"/>
      <c r="U3" s="9"/>
      <c r="V3" s="9"/>
      <c r="W3" s="9"/>
      <c r="X3" s="16"/>
      <c r="Y3" s="17">
        <f>+Y2+1</f>
        <v>2</v>
      </c>
      <c r="Z3" s="22" t="s">
        <v>41</v>
      </c>
      <c r="AA3" s="18" t="s">
        <v>38</v>
      </c>
      <c r="AB3" s="17">
        <f t="shared" si="0"/>
        <v>1</v>
      </c>
      <c r="AD3" s="23" t="s">
        <v>31</v>
      </c>
      <c r="AE3">
        <v>12.7</v>
      </c>
    </row>
    <row r="4" spans="1:31" x14ac:dyDescent="0.2">
      <c r="A4" s="9"/>
      <c r="B4" s="9"/>
      <c r="C4" s="11"/>
      <c r="D4" s="12"/>
      <c r="E4" s="19"/>
      <c r="F4" s="15"/>
      <c r="G4" s="17"/>
      <c r="H4" s="9"/>
      <c r="I4" s="9"/>
      <c r="J4" s="17"/>
      <c r="K4" s="15"/>
      <c r="L4" s="15"/>
      <c r="M4" s="9"/>
      <c r="N4" s="16"/>
      <c r="O4" s="9"/>
      <c r="P4" s="9"/>
      <c r="Q4" s="9"/>
      <c r="R4" s="9"/>
      <c r="S4" s="16"/>
      <c r="T4" s="9"/>
      <c r="U4" s="9"/>
      <c r="V4" s="9"/>
      <c r="W4" s="9"/>
      <c r="X4" s="16"/>
      <c r="Y4" s="17">
        <f t="shared" ref="Y4:Y7" si="1">+Y3+1</f>
        <v>3</v>
      </c>
      <c r="Z4" s="22" t="s">
        <v>44</v>
      </c>
      <c r="AA4" s="18" t="s">
        <v>39</v>
      </c>
      <c r="AB4" s="17">
        <f t="shared" si="0"/>
        <v>2</v>
      </c>
      <c r="AD4" s="23" t="s">
        <v>32</v>
      </c>
      <c r="AE4">
        <v>3.9</v>
      </c>
    </row>
    <row r="5" spans="1:31" x14ac:dyDescent="0.2">
      <c r="A5" s="9">
        <v>3</v>
      </c>
      <c r="B5" s="10">
        <f t="shared" ref="B5:B8" si="2">+C5</f>
        <v>44727</v>
      </c>
      <c r="C5" s="11">
        <v>44727</v>
      </c>
      <c r="D5" s="12">
        <v>0.75</v>
      </c>
      <c r="E5" s="13"/>
      <c r="F5" s="15" t="str">
        <f>IF($G2+$J2&gt;0,(IF($G2&gt;$J2,CONCATENATE(T2,$F2),CONCATENATE(W2,$I2))),O5)</f>
        <v>Lower Perk 2</v>
      </c>
      <c r="G5" s="9">
        <v>20</v>
      </c>
      <c r="H5" s="9" t="s">
        <v>6</v>
      </c>
      <c r="I5" s="14" t="str">
        <f>+R5</f>
        <v>Devon-Strafford</v>
      </c>
      <c r="J5" s="9">
        <v>10</v>
      </c>
      <c r="K5" s="15" t="s">
        <v>36</v>
      </c>
      <c r="L5" s="15"/>
      <c r="M5" s="9" t="s">
        <v>46</v>
      </c>
      <c r="N5" s="16"/>
      <c r="O5" s="9" t="s">
        <v>9</v>
      </c>
      <c r="P5" s="9">
        <v>2</v>
      </c>
      <c r="Q5" s="9"/>
      <c r="R5" s="9" t="str">
        <f>+Z6</f>
        <v>Devon-Strafford</v>
      </c>
      <c r="S5" s="16"/>
      <c r="T5" s="9"/>
      <c r="U5" s="9"/>
      <c r="V5" s="9"/>
      <c r="W5" s="9"/>
      <c r="X5" s="16"/>
      <c r="Y5" s="17">
        <f t="shared" si="1"/>
        <v>4</v>
      </c>
      <c r="Z5" s="22" t="s">
        <v>42</v>
      </c>
      <c r="AA5" s="18" t="s">
        <v>43</v>
      </c>
      <c r="AB5" s="17">
        <f t="shared" si="0"/>
        <v>0</v>
      </c>
      <c r="AD5" s="23" t="s">
        <v>33</v>
      </c>
      <c r="AE5">
        <v>10.5</v>
      </c>
    </row>
    <row r="6" spans="1:31" x14ac:dyDescent="0.2">
      <c r="A6" s="9">
        <v>4</v>
      </c>
      <c r="B6" s="10">
        <f t="shared" si="2"/>
        <v>44727</v>
      </c>
      <c r="C6" s="11">
        <v>44727</v>
      </c>
      <c r="D6" s="12">
        <v>0.75</v>
      </c>
      <c r="E6" s="13"/>
      <c r="F6" s="15" t="str">
        <f>IF($G3+$J3&gt;0,(IF($G3&gt;$J3,CONCATENATE(T3,$F3),CONCATENATE(W3,$I3))),O6)</f>
        <v>Lower Perk 1</v>
      </c>
      <c r="G6" s="9">
        <v>9</v>
      </c>
      <c r="H6" s="9" t="s">
        <v>6</v>
      </c>
      <c r="I6" s="14" t="str">
        <f>+R6</f>
        <v>Chester Valley 2</v>
      </c>
      <c r="J6" s="9">
        <v>1</v>
      </c>
      <c r="K6" s="15" t="s">
        <v>38</v>
      </c>
      <c r="L6" s="15"/>
      <c r="M6" s="9" t="s">
        <v>46</v>
      </c>
      <c r="N6" s="16"/>
      <c r="O6" s="9" t="s">
        <v>10</v>
      </c>
      <c r="P6" s="9">
        <v>3</v>
      </c>
      <c r="Q6" s="9"/>
      <c r="R6" s="9" t="str">
        <f>+Z7</f>
        <v>Chester Valley 2</v>
      </c>
      <c r="S6" s="16"/>
      <c r="T6" s="9"/>
      <c r="U6" s="9"/>
      <c r="V6" s="9"/>
      <c r="W6" s="9"/>
      <c r="X6" s="16"/>
      <c r="Y6" s="17">
        <f t="shared" si="1"/>
        <v>5</v>
      </c>
      <c r="Z6" s="22" t="s">
        <v>36</v>
      </c>
      <c r="AA6" s="18" t="s">
        <v>36</v>
      </c>
      <c r="AB6" s="17">
        <f>IF(AA6="","",COUNTIF(K$1:K$10,$AA6))</f>
        <v>1</v>
      </c>
      <c r="AD6" s="23" t="s">
        <v>34</v>
      </c>
      <c r="AE6">
        <v>10.9</v>
      </c>
    </row>
    <row r="7" spans="1:31" x14ac:dyDescent="0.2">
      <c r="A7" s="9"/>
      <c r="B7" s="9"/>
      <c r="C7" s="11"/>
      <c r="D7" s="12"/>
      <c r="E7" s="13"/>
      <c r="F7" s="15"/>
      <c r="G7" s="9"/>
      <c r="H7" s="9"/>
      <c r="I7" s="15"/>
      <c r="J7" s="9"/>
      <c r="K7" s="15"/>
      <c r="L7" s="15"/>
      <c r="M7" s="9"/>
      <c r="N7" s="16"/>
      <c r="O7" s="9"/>
      <c r="P7" s="9"/>
      <c r="Q7" s="9"/>
      <c r="R7" s="9"/>
      <c r="S7" s="16"/>
      <c r="T7" s="9"/>
      <c r="U7" s="9"/>
      <c r="V7" s="9"/>
      <c r="W7" s="9"/>
      <c r="X7" s="16"/>
      <c r="Y7" s="17">
        <f t="shared" si="1"/>
        <v>6</v>
      </c>
      <c r="Z7" s="22" t="s">
        <v>37</v>
      </c>
      <c r="AA7" s="18" t="s">
        <v>38</v>
      </c>
      <c r="AB7" s="17">
        <f t="shared" ref="AB7" si="3">IF(AA7="","",COUNTIF(K$1:K$10,$AA7))</f>
        <v>1</v>
      </c>
      <c r="AD7" s="23" t="s">
        <v>35</v>
      </c>
      <c r="AE7">
        <v>16.100000000000001</v>
      </c>
    </row>
    <row r="8" spans="1:31" x14ac:dyDescent="0.2">
      <c r="A8" s="9">
        <v>5</v>
      </c>
      <c r="B8" s="25">
        <f t="shared" si="2"/>
        <v>44728</v>
      </c>
      <c r="C8" s="26">
        <v>44728</v>
      </c>
      <c r="D8" s="27">
        <v>0.75</v>
      </c>
      <c r="E8" s="13"/>
      <c r="F8" s="15" t="str">
        <f>IF($G5+$J5&gt;0,(IF($G5&gt;$J5,CONCATENATE(T5,$F5),CONCATENATE(W5,$I5))),O8)</f>
        <v>Lower Perk 2</v>
      </c>
      <c r="G8" s="9">
        <v>3</v>
      </c>
      <c r="H8" s="9" t="s">
        <v>6</v>
      </c>
      <c r="I8" s="15" t="str">
        <f>IF($G6+$J6&gt;0,(IF($G6&gt;$J6,CONCATENATE(T6,$F6),CONCATENATE(W6,$I6))),R8)</f>
        <v>Lower Perk 1</v>
      </c>
      <c r="J8" s="9">
        <v>5</v>
      </c>
      <c r="K8" s="15" t="s">
        <v>47</v>
      </c>
      <c r="L8" s="15"/>
      <c r="M8" s="24" t="s">
        <v>48</v>
      </c>
      <c r="N8" s="16"/>
      <c r="O8" s="9" t="s">
        <v>7</v>
      </c>
      <c r="P8" s="9">
        <v>5</v>
      </c>
      <c r="Q8" s="9"/>
      <c r="R8" s="9" t="s">
        <v>8</v>
      </c>
      <c r="S8" s="16"/>
      <c r="T8" s="9"/>
      <c r="U8" s="9"/>
      <c r="V8" s="9"/>
      <c r="W8" s="9"/>
      <c r="X8" s="16"/>
      <c r="Y8" s="17"/>
      <c r="Z8" s="18"/>
      <c r="AA8" s="18"/>
      <c r="AB8" s="17" t="str">
        <f>IF(AA8="","",COUNTIF(#REF!,$AA8))</f>
        <v/>
      </c>
    </row>
    <row r="9" spans="1:31" x14ac:dyDescent="0.2">
      <c r="A9" s="9"/>
      <c r="B9" s="9"/>
      <c r="C9" s="11"/>
      <c r="D9" s="12"/>
      <c r="E9" s="19"/>
      <c r="F9" s="15"/>
      <c r="G9" s="17"/>
      <c r="H9" s="9"/>
      <c r="I9" s="9"/>
      <c r="J9" s="17"/>
      <c r="K9" s="15"/>
      <c r="L9" s="15"/>
      <c r="M9" s="9"/>
      <c r="O9" s="9"/>
      <c r="P9" s="17"/>
      <c r="Q9" s="17"/>
      <c r="R9" s="9"/>
      <c r="T9" s="17"/>
      <c r="U9" s="17"/>
      <c r="V9" s="17"/>
      <c r="W9" s="17"/>
      <c r="Y9" s="17"/>
      <c r="Z9" s="18"/>
      <c r="AA9" s="18"/>
      <c r="AB9" s="17" t="str">
        <f>IF(AA9="","",COUNTIF(#REF!,$AA9))</f>
        <v/>
      </c>
    </row>
    <row r="10" spans="1:31" x14ac:dyDescent="0.2">
      <c r="A10" s="20" t="s">
        <v>11</v>
      </c>
      <c r="B10" s="9"/>
      <c r="C10" s="11"/>
      <c r="D10" s="12"/>
      <c r="E10" s="13"/>
      <c r="F10" s="15" t="str">
        <f>IF(G8+J8&gt;0,(IF(G8&gt;J8,F8,I8)),A10)</f>
        <v>Lower Perk 1</v>
      </c>
      <c r="G10" s="9"/>
      <c r="H10" s="9"/>
      <c r="I10" s="15"/>
      <c r="J10" s="9"/>
      <c r="K10" s="15"/>
      <c r="L10" s="15"/>
      <c r="M10" s="9"/>
      <c r="O10" s="9"/>
      <c r="P10" s="9"/>
      <c r="Q10" s="9"/>
      <c r="R10" s="9"/>
      <c r="T10" s="9"/>
      <c r="U10" s="9"/>
      <c r="V10" s="9"/>
      <c r="W10" s="9"/>
      <c r="Y10" s="17"/>
      <c r="Z10" s="18" t="s">
        <v>29</v>
      </c>
      <c r="AA10" s="18"/>
      <c r="AB10" s="9">
        <f>SUM(AB2:AB9)</f>
        <v>5</v>
      </c>
    </row>
  </sheetData>
  <mergeCells count="3">
    <mergeCell ref="F1:J1"/>
    <mergeCell ref="O1:R1"/>
    <mergeCell ref="T1:W1"/>
  </mergeCells>
  <phoneticPr fontId="3" type="noConversion"/>
  <printOptions horizontalCentered="1"/>
  <pageMargins left="0.25" right="0.25" top="1" bottom="1" header="0.5" footer="0.5"/>
  <pageSetup scale="73" orientation="landscape" r:id="rId1"/>
  <headerFooter alignWithMargins="0">
    <oddHeader>&amp;F</oddHeader>
    <oddFooter>&amp;L&amp;A&amp;C&amp;D&amp;RPage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L109"/>
  <sheetViews>
    <sheetView workbookViewId="0">
      <selection activeCell="D7" sqref="D7"/>
    </sheetView>
  </sheetViews>
  <sheetFormatPr defaultRowHeight="12.75" x14ac:dyDescent="0.2"/>
  <cols>
    <col min="1" max="1" width="16.7109375" style="1" customWidth="1"/>
    <col min="2" max="4" width="16.7109375" style="2" customWidth="1"/>
    <col min="5" max="5" width="11.7109375" style="2" customWidth="1"/>
    <col min="6" max="7" width="12.7109375" style="1" customWidth="1"/>
    <col min="8" max="16384" width="9.140625" style="1"/>
  </cols>
  <sheetData>
    <row r="2" spans="1:12" x14ac:dyDescent="0.2">
      <c r="B2" s="2" t="str">
        <f>+SCHEDULE!I5</f>
        <v>Devon-Strafford</v>
      </c>
    </row>
    <row r="3" spans="1:12" ht="11.85" customHeight="1" x14ac:dyDescent="0.2">
      <c r="A3" s="2" t="str">
        <f>+SCHEDULE!F2</f>
        <v>Lower Perk 2</v>
      </c>
      <c r="B3" s="29" t="s">
        <v>21</v>
      </c>
      <c r="C3" s="2" t="str">
        <f>+SCHEDULE!F8</f>
        <v>Lower Perk 2</v>
      </c>
      <c r="F3" s="2"/>
      <c r="G3" s="2"/>
      <c r="H3" s="2"/>
      <c r="I3" s="2"/>
      <c r="J3" s="2"/>
      <c r="K3" s="2"/>
      <c r="L3" s="2"/>
    </row>
    <row r="4" spans="1:12" ht="11.85" customHeight="1" x14ac:dyDescent="0.2">
      <c r="A4" s="29" t="s">
        <v>19</v>
      </c>
      <c r="B4" s="30"/>
      <c r="C4" s="29" t="s">
        <v>23</v>
      </c>
      <c r="F4" s="2"/>
      <c r="G4" s="2"/>
      <c r="H4" s="2"/>
      <c r="I4" s="2"/>
      <c r="J4" s="2"/>
      <c r="K4" s="2"/>
      <c r="L4" s="2"/>
    </row>
    <row r="5" spans="1:12" ht="11.85" customHeight="1" x14ac:dyDescent="0.2">
      <c r="A5" s="30"/>
      <c r="B5" s="2" t="str">
        <f>+SCHEDULE!F5</f>
        <v>Lower Perk 2</v>
      </c>
      <c r="C5" s="31"/>
      <c r="F5" s="2"/>
      <c r="G5" s="2"/>
      <c r="H5" s="2"/>
      <c r="I5" s="2"/>
      <c r="J5" s="2"/>
      <c r="K5" s="2"/>
      <c r="L5" s="2"/>
    </row>
    <row r="6" spans="1:12" ht="11.85" customHeight="1" x14ac:dyDescent="0.2">
      <c r="A6" s="2" t="str">
        <f>+SCHEDULE!I2</f>
        <v>Chester Valley 1</v>
      </c>
      <c r="C6" s="31"/>
      <c r="F6" s="2"/>
      <c r="G6" s="2"/>
      <c r="H6" s="2"/>
      <c r="I6" s="2"/>
      <c r="J6" s="2"/>
      <c r="K6" s="2"/>
      <c r="L6" s="2"/>
    </row>
    <row r="7" spans="1:12" ht="11.85" customHeight="1" x14ac:dyDescent="0.2">
      <c r="A7" s="2"/>
      <c r="C7" s="31"/>
      <c r="D7" s="3" t="str">
        <f>+SCHEDULE!F10</f>
        <v>Lower Perk 1</v>
      </c>
      <c r="F7" s="2"/>
      <c r="G7" s="2"/>
      <c r="H7" s="2"/>
      <c r="I7" s="2"/>
      <c r="J7" s="2"/>
      <c r="K7" s="2"/>
      <c r="L7" s="2"/>
    </row>
    <row r="8" spans="1:12" ht="11.85" customHeight="1" x14ac:dyDescent="0.2">
      <c r="A8" s="2" t="str">
        <f>+SCHEDULE!F3</f>
        <v>Pottsgrove/Pottstown</v>
      </c>
      <c r="C8" s="31"/>
      <c r="D8" s="4"/>
      <c r="F8" s="2"/>
      <c r="G8" s="2"/>
      <c r="H8" s="2"/>
      <c r="I8" s="2"/>
      <c r="J8" s="2"/>
      <c r="K8" s="2"/>
      <c r="L8" s="2"/>
    </row>
    <row r="9" spans="1:12" ht="11.85" customHeight="1" x14ac:dyDescent="0.2">
      <c r="A9" s="29" t="s">
        <v>20</v>
      </c>
      <c r="B9" s="2" t="str">
        <f>+SCHEDULE!F6</f>
        <v>Lower Perk 1</v>
      </c>
      <c r="C9" s="31"/>
      <c r="F9" s="2"/>
      <c r="G9" s="2"/>
      <c r="H9" s="2"/>
      <c r="I9" s="2"/>
      <c r="J9" s="2"/>
      <c r="K9" s="2"/>
      <c r="L9" s="2"/>
    </row>
    <row r="10" spans="1:12" ht="11.85" customHeight="1" x14ac:dyDescent="0.2">
      <c r="A10" s="30"/>
      <c r="B10" s="29" t="s">
        <v>22</v>
      </c>
      <c r="C10" s="30"/>
      <c r="F10" s="2"/>
      <c r="G10" s="2"/>
      <c r="H10" s="2"/>
      <c r="I10" s="2"/>
      <c r="J10" s="2"/>
      <c r="K10" s="2"/>
      <c r="L10" s="2"/>
    </row>
    <row r="11" spans="1:12" ht="11.85" customHeight="1" x14ac:dyDescent="0.2">
      <c r="A11" s="2" t="str">
        <f>+SCHEDULE!I3</f>
        <v>Lower Perk 1</v>
      </c>
      <c r="B11" s="30"/>
      <c r="C11" s="2" t="str">
        <f>+SCHEDULE!I8</f>
        <v>Lower Perk 1</v>
      </c>
      <c r="F11" s="2"/>
      <c r="G11" s="2"/>
      <c r="H11" s="2"/>
      <c r="I11" s="2"/>
      <c r="J11" s="2"/>
      <c r="K11" s="2"/>
      <c r="L11" s="2"/>
    </row>
    <row r="12" spans="1:12" ht="11.85" customHeight="1" x14ac:dyDescent="0.2">
      <c r="A12" s="2"/>
      <c r="B12" s="2" t="str">
        <f>+SCHEDULE!I6</f>
        <v>Chester Valley 2</v>
      </c>
      <c r="F12" s="2"/>
      <c r="G12" s="2"/>
      <c r="H12" s="2"/>
      <c r="I12" s="2"/>
      <c r="J12" s="2"/>
      <c r="K12" s="2"/>
      <c r="L12" s="2"/>
    </row>
    <row r="13" spans="1:12" ht="11.85" customHeight="1" x14ac:dyDescent="0.2">
      <c r="B13" s="1"/>
      <c r="C13" s="1"/>
      <c r="F13" s="2"/>
      <c r="G13" s="2"/>
      <c r="H13" s="2"/>
      <c r="I13" s="2"/>
      <c r="J13" s="2"/>
      <c r="K13" s="2"/>
      <c r="L13" s="2"/>
    </row>
    <row r="14" spans="1:12" ht="11.85" customHeight="1" x14ac:dyDescent="0.2">
      <c r="B14" s="1"/>
      <c r="C14" s="1"/>
      <c r="F14" s="2"/>
      <c r="G14" s="2"/>
      <c r="H14" s="2"/>
      <c r="I14" s="2"/>
      <c r="J14" s="2"/>
      <c r="K14" s="2"/>
      <c r="L14" s="2"/>
    </row>
    <row r="15" spans="1:12" ht="11.85" customHeight="1" x14ac:dyDescent="0.2">
      <c r="B15" s="1"/>
      <c r="C15" s="1"/>
      <c r="F15" s="2"/>
      <c r="G15" s="2"/>
      <c r="H15" s="2"/>
      <c r="I15" s="2"/>
      <c r="J15" s="2"/>
      <c r="K15" s="2"/>
      <c r="L15" s="2"/>
    </row>
    <row r="16" spans="1:12" ht="11.85" customHeight="1" x14ac:dyDescent="0.2">
      <c r="B16" s="1"/>
      <c r="F16" s="2"/>
      <c r="G16" s="2"/>
      <c r="H16" s="2"/>
      <c r="I16" s="2"/>
      <c r="J16" s="2"/>
      <c r="K16" s="2"/>
      <c r="L16" s="2"/>
    </row>
    <row r="17" spans="1:12" ht="11.85" customHeight="1" x14ac:dyDescent="0.2">
      <c r="B17" s="1"/>
      <c r="F17" s="2"/>
      <c r="G17" s="2"/>
      <c r="H17" s="2"/>
      <c r="I17" s="2"/>
      <c r="J17" s="2"/>
      <c r="K17" s="2"/>
      <c r="L17" s="2"/>
    </row>
    <row r="18" spans="1:12" ht="11.85" customHeight="1" x14ac:dyDescent="0.2">
      <c r="B18" s="1"/>
      <c r="F18" s="2"/>
      <c r="G18" s="2"/>
      <c r="H18" s="2"/>
      <c r="I18" s="2"/>
      <c r="J18" s="2"/>
      <c r="K18" s="2"/>
      <c r="L18" s="2"/>
    </row>
    <row r="19" spans="1:12" ht="11.85" customHeight="1" x14ac:dyDescent="0.2">
      <c r="B19" s="1"/>
      <c r="F19" s="2"/>
      <c r="G19" s="2"/>
      <c r="H19" s="2"/>
      <c r="I19" s="2"/>
      <c r="J19" s="2"/>
      <c r="K19" s="2"/>
    </row>
    <row r="20" spans="1:12" ht="11.85" customHeight="1" x14ac:dyDescent="0.2">
      <c r="B20" s="1"/>
      <c r="F20" s="2"/>
      <c r="G20" s="2"/>
      <c r="H20" s="2"/>
      <c r="I20" s="2"/>
      <c r="J20" s="2"/>
      <c r="K20" s="2"/>
    </row>
    <row r="21" spans="1:12" ht="11.85" customHeight="1" x14ac:dyDescent="0.2">
      <c r="B21" s="1"/>
      <c r="F21" s="2"/>
      <c r="G21" s="2"/>
      <c r="H21" s="2"/>
      <c r="I21" s="2"/>
      <c r="J21" s="2"/>
      <c r="K21" s="2"/>
    </row>
    <row r="22" spans="1:12" ht="11.85" customHeight="1" x14ac:dyDescent="0.2">
      <c r="B22" s="1"/>
      <c r="F22" s="2"/>
      <c r="G22" s="2"/>
      <c r="H22" s="2"/>
      <c r="I22" s="2"/>
      <c r="J22" s="2"/>
      <c r="K22" s="2"/>
    </row>
    <row r="23" spans="1:12" ht="11.85" customHeight="1" x14ac:dyDescent="0.2">
      <c r="B23" s="1"/>
      <c r="F23" s="2"/>
      <c r="G23" s="2"/>
      <c r="H23" s="2"/>
      <c r="I23" s="2"/>
      <c r="J23" s="2"/>
      <c r="K23" s="2"/>
    </row>
    <row r="24" spans="1:12" ht="11.85" customHeight="1" x14ac:dyDescent="0.2">
      <c r="B24" s="1"/>
      <c r="F24" s="2"/>
      <c r="G24" s="2"/>
      <c r="H24" s="2"/>
      <c r="I24" s="2"/>
      <c r="J24" s="2"/>
      <c r="K24" s="2"/>
    </row>
    <row r="25" spans="1:12" ht="11.85" customHeight="1" x14ac:dyDescent="0.2">
      <c r="B25" s="1"/>
      <c r="H25" s="2"/>
      <c r="I25" s="2"/>
      <c r="J25" s="2"/>
      <c r="K25" s="2"/>
    </row>
    <row r="26" spans="1:12" ht="11.85" customHeight="1" x14ac:dyDescent="0.2">
      <c r="B26" s="1"/>
      <c r="H26" s="2"/>
      <c r="I26" s="2"/>
      <c r="J26" s="2"/>
      <c r="K26" s="2"/>
    </row>
    <row r="27" spans="1:12" ht="11.85" customHeight="1" x14ac:dyDescent="0.2">
      <c r="B27" s="1"/>
      <c r="H27" s="2"/>
      <c r="I27" s="2"/>
      <c r="J27" s="2"/>
      <c r="K27" s="2"/>
    </row>
    <row r="28" spans="1:12" ht="11.85" customHeight="1" x14ac:dyDescent="0.2">
      <c r="B28" s="1"/>
      <c r="H28" s="2"/>
      <c r="I28" s="2"/>
      <c r="J28" s="2"/>
      <c r="K28" s="2"/>
    </row>
    <row r="29" spans="1:12" ht="11.85" customHeight="1" x14ac:dyDescent="0.2">
      <c r="B29" s="1"/>
      <c r="H29" s="2"/>
      <c r="I29" s="2"/>
      <c r="J29" s="2"/>
      <c r="K29" s="2"/>
    </row>
    <row r="30" spans="1:12" ht="11.85" customHeight="1" x14ac:dyDescent="0.2">
      <c r="A30" s="2"/>
      <c r="H30" s="2"/>
      <c r="I30" s="2"/>
      <c r="J30" s="2"/>
      <c r="K30" s="2"/>
    </row>
    <row r="31" spans="1:12" ht="11.85" customHeight="1" x14ac:dyDescent="0.2">
      <c r="A31" s="2"/>
      <c r="H31" s="2"/>
      <c r="I31" s="2"/>
      <c r="J31" s="2"/>
      <c r="K31" s="2"/>
    </row>
    <row r="32" spans="1:12" ht="11.85" customHeight="1" x14ac:dyDescent="0.2">
      <c r="A32" s="2"/>
      <c r="H32" s="2"/>
      <c r="I32" s="2"/>
      <c r="J32" s="2"/>
      <c r="K32" s="2"/>
    </row>
    <row r="33" spans="1:12" ht="11.85" customHeight="1" x14ac:dyDescent="0.2">
      <c r="A33" s="2"/>
      <c r="H33" s="2"/>
      <c r="I33" s="2"/>
      <c r="J33" s="2"/>
      <c r="K33" s="2"/>
    </row>
    <row r="34" spans="1:12" ht="11.85" customHeight="1" x14ac:dyDescent="0.2">
      <c r="A34" s="2"/>
      <c r="H34" s="2"/>
      <c r="I34" s="2"/>
      <c r="J34" s="2"/>
      <c r="K34" s="2"/>
    </row>
    <row r="35" spans="1:12" ht="11.85" customHeight="1" x14ac:dyDescent="0.2">
      <c r="A35" s="2"/>
      <c r="H35" s="2"/>
      <c r="I35" s="2"/>
      <c r="J35" s="2"/>
      <c r="K35" s="2"/>
    </row>
    <row r="36" spans="1:12" ht="11.85" customHeight="1" x14ac:dyDescent="0.2">
      <c r="A36" s="2"/>
      <c r="H36" s="2"/>
      <c r="I36" s="2"/>
      <c r="J36" s="2"/>
      <c r="K36" s="2"/>
    </row>
    <row r="37" spans="1:12" ht="11.85" customHeight="1" x14ac:dyDescent="0.2">
      <c r="A37" s="2"/>
      <c r="H37" s="2"/>
      <c r="I37" s="2"/>
      <c r="J37" s="2"/>
      <c r="K37" s="2"/>
      <c r="L37" s="2"/>
    </row>
    <row r="38" spans="1:12" ht="11.85" customHeight="1" x14ac:dyDescent="0.2">
      <c r="A38" s="2"/>
      <c r="H38" s="2"/>
      <c r="I38" s="2"/>
      <c r="J38" s="2"/>
      <c r="K38" s="2"/>
      <c r="L38" s="2"/>
    </row>
    <row r="39" spans="1:12" ht="11.85" customHeight="1" x14ac:dyDescent="0.2">
      <c r="A39" s="2"/>
      <c r="H39" s="2"/>
      <c r="I39" s="2"/>
      <c r="J39" s="2"/>
      <c r="K39" s="2"/>
      <c r="L39" s="2"/>
    </row>
    <row r="40" spans="1:12" ht="11.85" customHeight="1" x14ac:dyDescent="0.2">
      <c r="A40" s="2"/>
      <c r="H40" s="2"/>
      <c r="I40" s="2"/>
      <c r="J40" s="2"/>
      <c r="K40" s="2"/>
      <c r="L40" s="2"/>
    </row>
    <row r="41" spans="1:12" ht="11.85" customHeight="1" x14ac:dyDescent="0.2">
      <c r="A41" s="2"/>
      <c r="H41" s="2"/>
      <c r="I41" s="2"/>
      <c r="J41" s="2"/>
      <c r="K41" s="2"/>
      <c r="L41" s="2"/>
    </row>
    <row r="42" spans="1:12" ht="11.85" customHeight="1" x14ac:dyDescent="0.2">
      <c r="A42" s="2"/>
      <c r="H42" s="2"/>
      <c r="I42" s="2"/>
      <c r="J42" s="2"/>
      <c r="K42" s="2"/>
      <c r="L42" s="2"/>
    </row>
    <row r="43" spans="1:12" ht="11.85" customHeight="1" x14ac:dyDescent="0.2">
      <c r="A43" s="2"/>
      <c r="H43" s="2"/>
      <c r="I43" s="2"/>
      <c r="J43" s="2"/>
      <c r="K43" s="2"/>
      <c r="L43" s="2"/>
    </row>
    <row r="44" spans="1:12" ht="11.85" customHeight="1" x14ac:dyDescent="0.2">
      <c r="A44" s="2"/>
      <c r="H44" s="2"/>
      <c r="I44" s="2"/>
      <c r="J44" s="2"/>
      <c r="K44" s="2"/>
      <c r="L44" s="2"/>
    </row>
    <row r="45" spans="1:12" ht="11.85" customHeight="1" x14ac:dyDescent="0.2">
      <c r="A45" s="2"/>
      <c r="H45" s="2"/>
      <c r="I45" s="2"/>
      <c r="J45" s="2"/>
      <c r="K45" s="2"/>
      <c r="L45" s="2"/>
    </row>
    <row r="46" spans="1:12" ht="11.85" customHeight="1" x14ac:dyDescent="0.2">
      <c r="A46" s="2"/>
      <c r="H46" s="2"/>
      <c r="I46" s="2"/>
      <c r="J46" s="2"/>
      <c r="K46" s="2"/>
      <c r="L46" s="2"/>
    </row>
    <row r="47" spans="1:12" x14ac:dyDescent="0.2">
      <c r="A47" s="2"/>
    </row>
    <row r="48" spans="1:12" x14ac:dyDescent="0.2">
      <c r="A48" s="2"/>
    </row>
    <row r="49" spans="1:1" x14ac:dyDescent="0.2">
      <c r="A49" s="2"/>
    </row>
    <row r="50" spans="1:1" x14ac:dyDescent="0.2">
      <c r="A50" s="2"/>
    </row>
    <row r="51" spans="1:1" x14ac:dyDescent="0.2">
      <c r="A51" s="2"/>
    </row>
    <row r="52" spans="1:1" x14ac:dyDescent="0.2">
      <c r="A52" s="2"/>
    </row>
    <row r="53" spans="1:1" x14ac:dyDescent="0.2">
      <c r="A53" s="2"/>
    </row>
    <row r="54" spans="1:1" x14ac:dyDescent="0.2">
      <c r="A54" s="2"/>
    </row>
    <row r="55" spans="1:1" x14ac:dyDescent="0.2">
      <c r="A55" s="2"/>
    </row>
    <row r="56" spans="1:1" x14ac:dyDescent="0.2">
      <c r="A56" s="2"/>
    </row>
    <row r="57" spans="1:1" x14ac:dyDescent="0.2">
      <c r="A57" s="2"/>
    </row>
    <row r="58" spans="1:1" x14ac:dyDescent="0.2">
      <c r="A58" s="2"/>
    </row>
    <row r="59" spans="1:1" x14ac:dyDescent="0.2">
      <c r="A59" s="2"/>
    </row>
    <row r="60" spans="1:1" x14ac:dyDescent="0.2">
      <c r="A60" s="2"/>
    </row>
    <row r="61" spans="1:1" x14ac:dyDescent="0.2">
      <c r="A61" s="2"/>
    </row>
    <row r="62" spans="1:1" x14ac:dyDescent="0.2">
      <c r="A62" s="2"/>
    </row>
    <row r="63" spans="1:1" x14ac:dyDescent="0.2">
      <c r="A63" s="2"/>
    </row>
    <row r="64" spans="1:1" x14ac:dyDescent="0.2">
      <c r="A64" s="2"/>
    </row>
    <row r="65" spans="1:1" x14ac:dyDescent="0.2">
      <c r="A65" s="2"/>
    </row>
    <row r="66" spans="1:1" x14ac:dyDescent="0.2">
      <c r="A66" s="2"/>
    </row>
    <row r="67" spans="1:1" x14ac:dyDescent="0.2">
      <c r="A67" s="2"/>
    </row>
    <row r="68" spans="1:1" x14ac:dyDescent="0.2">
      <c r="A68" s="2"/>
    </row>
    <row r="69" spans="1:1" x14ac:dyDescent="0.2">
      <c r="A69" s="2"/>
    </row>
    <row r="70" spans="1:1" x14ac:dyDescent="0.2">
      <c r="A70" s="2"/>
    </row>
    <row r="71" spans="1:1" x14ac:dyDescent="0.2">
      <c r="A71" s="2"/>
    </row>
    <row r="72" spans="1:1" x14ac:dyDescent="0.2">
      <c r="A72" s="2"/>
    </row>
    <row r="73" spans="1:1" x14ac:dyDescent="0.2">
      <c r="A73" s="2"/>
    </row>
    <row r="74" spans="1:1" x14ac:dyDescent="0.2">
      <c r="A74" s="2"/>
    </row>
    <row r="75" spans="1:1" x14ac:dyDescent="0.2">
      <c r="A75" s="2"/>
    </row>
    <row r="76" spans="1:1" x14ac:dyDescent="0.2">
      <c r="A76" s="2"/>
    </row>
    <row r="77" spans="1:1" x14ac:dyDescent="0.2">
      <c r="A77" s="2"/>
    </row>
    <row r="78" spans="1:1" x14ac:dyDescent="0.2">
      <c r="A78" s="2"/>
    </row>
    <row r="79" spans="1:1" x14ac:dyDescent="0.2">
      <c r="A79" s="2"/>
    </row>
    <row r="80" spans="1:1" x14ac:dyDescent="0.2">
      <c r="A80" s="2"/>
    </row>
    <row r="81" spans="1:1" x14ac:dyDescent="0.2">
      <c r="A81" s="2"/>
    </row>
    <row r="82" spans="1:1" x14ac:dyDescent="0.2">
      <c r="A82" s="2"/>
    </row>
    <row r="83" spans="1:1" x14ac:dyDescent="0.2">
      <c r="A83" s="2"/>
    </row>
    <row r="84" spans="1:1" x14ac:dyDescent="0.2">
      <c r="A84" s="2"/>
    </row>
    <row r="85" spans="1:1" x14ac:dyDescent="0.2">
      <c r="A85" s="2"/>
    </row>
    <row r="86" spans="1:1" x14ac:dyDescent="0.2">
      <c r="A86" s="2"/>
    </row>
    <row r="87" spans="1:1" x14ac:dyDescent="0.2">
      <c r="A87" s="2"/>
    </row>
    <row r="88" spans="1:1" x14ac:dyDescent="0.2">
      <c r="A88" s="2"/>
    </row>
    <row r="89" spans="1:1" x14ac:dyDescent="0.2">
      <c r="A89" s="2"/>
    </row>
    <row r="90" spans="1:1" x14ac:dyDescent="0.2">
      <c r="A90" s="2"/>
    </row>
    <row r="91" spans="1:1" x14ac:dyDescent="0.2">
      <c r="A91" s="2"/>
    </row>
    <row r="92" spans="1:1" x14ac:dyDescent="0.2">
      <c r="A92" s="2"/>
    </row>
    <row r="93" spans="1:1" x14ac:dyDescent="0.2">
      <c r="A93" s="2"/>
    </row>
    <row r="94" spans="1:1" x14ac:dyDescent="0.2">
      <c r="A94" s="2"/>
    </row>
    <row r="95" spans="1:1" x14ac:dyDescent="0.2">
      <c r="A95" s="2"/>
    </row>
    <row r="96" spans="1:1" x14ac:dyDescent="0.2">
      <c r="A96" s="2"/>
    </row>
    <row r="97" spans="1:1" x14ac:dyDescent="0.2">
      <c r="A97" s="2"/>
    </row>
    <row r="98" spans="1:1" x14ac:dyDescent="0.2">
      <c r="A98" s="2"/>
    </row>
    <row r="99" spans="1:1" x14ac:dyDescent="0.2">
      <c r="A99" s="2"/>
    </row>
    <row r="100" spans="1:1" x14ac:dyDescent="0.2">
      <c r="A100" s="2"/>
    </row>
    <row r="101" spans="1:1" x14ac:dyDescent="0.2">
      <c r="A101" s="2"/>
    </row>
    <row r="102" spans="1:1" x14ac:dyDescent="0.2">
      <c r="A102" s="2"/>
    </row>
    <row r="103" spans="1:1" x14ac:dyDescent="0.2">
      <c r="A103" s="2"/>
    </row>
    <row r="104" spans="1:1" x14ac:dyDescent="0.2">
      <c r="A104" s="2"/>
    </row>
    <row r="105" spans="1:1" x14ac:dyDescent="0.2">
      <c r="A105" s="2"/>
    </row>
    <row r="106" spans="1:1" x14ac:dyDescent="0.2">
      <c r="A106" s="2"/>
    </row>
    <row r="107" spans="1:1" x14ac:dyDescent="0.2">
      <c r="A107" s="2"/>
    </row>
    <row r="108" spans="1:1" x14ac:dyDescent="0.2">
      <c r="A108" s="2"/>
    </row>
    <row r="109" spans="1:1" x14ac:dyDescent="0.2">
      <c r="A109" s="2"/>
    </row>
  </sheetData>
  <mergeCells count="5">
    <mergeCell ref="B3:B4"/>
    <mergeCell ref="B10:B11"/>
    <mergeCell ref="C4:C10"/>
    <mergeCell ref="A9:A10"/>
    <mergeCell ref="A4:A5"/>
  </mergeCells>
  <phoneticPr fontId="3" type="noConversion"/>
  <printOptions horizontalCentered="1"/>
  <pageMargins left="0.25" right="0.25" top="0.5" bottom="0.5" header="0.25" footer="0.25"/>
  <pageSetup orientation="landscape" r:id="rId1"/>
  <headerFooter alignWithMargins="0">
    <oddHeader>&amp;F</oddHeader>
    <oddFooter>&amp;L&amp;A&amp;C&amp;D&amp;RPage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7"/>
  <sheetViews>
    <sheetView workbookViewId="0">
      <selection activeCell="A8" sqref="A8"/>
    </sheetView>
  </sheetViews>
  <sheetFormatPr defaultRowHeight="12.75" x14ac:dyDescent="0.2"/>
  <sheetData>
    <row r="1" spans="1:2" x14ac:dyDescent="0.2">
      <c r="A1">
        <v>0</v>
      </c>
      <c r="B1" t="s">
        <v>12</v>
      </c>
    </row>
    <row r="2" spans="1:2" x14ac:dyDescent="0.2">
      <c r="A2">
        <v>1</v>
      </c>
      <c r="B2" t="s">
        <v>13</v>
      </c>
    </row>
    <row r="3" spans="1:2" x14ac:dyDescent="0.2">
      <c r="A3">
        <v>2</v>
      </c>
      <c r="B3" t="s">
        <v>14</v>
      </c>
    </row>
    <row r="4" spans="1:2" x14ac:dyDescent="0.2">
      <c r="A4">
        <v>3</v>
      </c>
      <c r="B4" t="s">
        <v>15</v>
      </c>
    </row>
    <row r="5" spans="1:2" x14ac:dyDescent="0.2">
      <c r="A5">
        <v>4</v>
      </c>
      <c r="B5" t="s">
        <v>16</v>
      </c>
    </row>
    <row r="6" spans="1:2" x14ac:dyDescent="0.2">
      <c r="A6">
        <v>5</v>
      </c>
      <c r="B6" t="s">
        <v>17</v>
      </c>
    </row>
    <row r="7" spans="1:2" x14ac:dyDescent="0.2">
      <c r="A7">
        <v>6</v>
      </c>
      <c r="B7" t="s">
        <v>18</v>
      </c>
    </row>
  </sheetData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SCHEDULE</vt:lpstr>
      <vt:lpstr>BRACKET</vt:lpstr>
      <vt:lpstr>DAYS</vt:lpstr>
      <vt:lpstr>DOW</vt:lpstr>
    </vt:vector>
  </TitlesOfParts>
  <Company>Bon Secours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Nartowicz</dc:creator>
  <cp:lastModifiedBy>Jeff Bennett</cp:lastModifiedBy>
  <cp:lastPrinted>2022-05-25T18:14:09Z</cp:lastPrinted>
  <dcterms:created xsi:type="dcterms:W3CDTF">2005-05-15T21:01:56Z</dcterms:created>
  <dcterms:modified xsi:type="dcterms:W3CDTF">2022-06-17T13:48:35Z</dcterms:modified>
</cp:coreProperties>
</file>