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13_ncr:1_{83C7187A-0332-44D6-A230-B30A6033918D}" xr6:coauthVersionLast="47" xr6:coauthVersionMax="47" xr10:uidLastSave="{00000000-0000-0000-0000-000000000000}"/>
  <bookViews>
    <workbookView xWindow="-120" yWindow="-120" windowWidth="29040" windowHeight="15840" xr2:uid="{85C8BFC6-F207-4425-B470-3860F83D01EA}"/>
  </bookViews>
  <sheets>
    <sheet name="D27 9-10 Invitational" sheetId="1" r:id="rId1"/>
  </sheets>
  <definedNames>
    <definedName name="_xlnm._FilterDatabase" localSheetId="0" hidden="1">'D27 9-10 Invitational'!$A$2:$N$13</definedName>
    <definedName name="_xlnm.Print_Titles" localSheetId="0">'D27 9-10 Invitational'!$1:$1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K11" i="1"/>
  <c r="H11" i="1"/>
  <c r="K5" i="1"/>
  <c r="H5" i="1"/>
  <c r="H7" i="1"/>
  <c r="B9" i="1" l="1"/>
  <c r="D11" i="1"/>
  <c r="B11" i="1"/>
  <c r="D10" i="1"/>
  <c r="B10" i="1"/>
  <c r="D9" i="1"/>
  <c r="D5" i="1" l="1"/>
  <c r="B5" i="1"/>
  <c r="B4" i="1"/>
  <c r="B3" i="1"/>
  <c r="D4" i="1"/>
  <c r="D3" i="1"/>
</calcChain>
</file>

<file path=xl/sharedStrings.xml><?xml version="1.0" encoding="utf-8"?>
<sst xmlns="http://schemas.openxmlformats.org/spreadsheetml/2006/main" count="45" uniqueCount="26">
  <si>
    <t>Local</t>
  </si>
  <si>
    <t>vs</t>
  </si>
  <si>
    <t>B1</t>
  </si>
  <si>
    <t>BLUE</t>
  </si>
  <si>
    <t>B2</t>
  </si>
  <si>
    <t>B3</t>
  </si>
  <si>
    <t>BLUE CHAMPION</t>
  </si>
  <si>
    <t>R1</t>
  </si>
  <si>
    <t>R2</t>
  </si>
  <si>
    <t>R3</t>
  </si>
  <si>
    <t>RED CHAMPION</t>
  </si>
  <si>
    <t>Chester Valley</t>
  </si>
  <si>
    <t>Upper Providence</t>
  </si>
  <si>
    <t>N/A</t>
  </si>
  <si>
    <t>Berwyn-Paoli</t>
  </si>
  <si>
    <t>Record: 0-0</t>
  </si>
  <si>
    <t>RED</t>
  </si>
  <si>
    <t>Devon-Strafford</t>
  </si>
  <si>
    <t>Great Valley</t>
  </si>
  <si>
    <t>Lower Perk</t>
  </si>
  <si>
    <t>BB-910</t>
  </si>
  <si>
    <t>2022 D27 9/10 Invitational Baseball Tournament (Round-Robin playing to Red &amp; Blue Champions)</t>
  </si>
  <si>
    <t>Exton</t>
  </si>
  <si>
    <t>Lower Merion</t>
  </si>
  <si>
    <t>Pottstown (Novak)</t>
  </si>
  <si>
    <t>D27 &amp;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</si>
</sst>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77875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8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7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012D-6AC3-4DC7-AD3A-9CDA3710611C}">
  <sheetPr>
    <pageSetUpPr fitToPage="1"/>
  </sheetPr>
  <dimension ref="A1:DD13"/>
  <sheetViews>
    <sheetView tabSelected="1" zoomScaleNormal="100" workbookViewId="0">
      <pane xSplit="14" ySplit="1" topLeftCell="O2" activePane="bottomRight" state="frozen"/>
      <selection pane="topRight" activeCell="Y1" sqref="Y1"/>
      <selection pane="bottomLeft" activeCell="A3" sqref="A3"/>
      <selection pane="bottomRight" activeCell="C1" sqref="C1:N1"/>
    </sheetView>
  </sheetViews>
  <sheetFormatPr defaultColWidth="9.140625" defaultRowHeight="15" x14ac:dyDescent="0.25"/>
  <cols>
    <col min="1" max="1" width="3.7109375" style="1" customWidth="1"/>
    <col min="2" max="2" width="10.7109375" style="1" customWidth="1"/>
    <col min="3" max="3" width="6.7109375" style="1" bestFit="1" customWidth="1"/>
    <col min="4" max="4" width="5.7109375" style="1" customWidth="1"/>
    <col min="5" max="5" width="12.7109375" style="1" customWidth="1"/>
    <col min="6" max="6" width="10.7109375" style="1" customWidth="1"/>
    <col min="7" max="7" width="1.7109375" style="1" customWidth="1"/>
    <col min="8" max="8" width="18.7109375" style="1" customWidth="1"/>
    <col min="9" max="9" width="5.85546875" style="1" bestFit="1" customWidth="1"/>
    <col min="10" max="10" width="5.85546875" style="1" customWidth="1"/>
    <col min="11" max="11" width="18.7109375" style="1" customWidth="1"/>
    <col min="12" max="12" width="5.85546875" style="1" bestFit="1" customWidth="1"/>
    <col min="13" max="13" width="18.7109375" style="1" customWidth="1"/>
    <col min="14" max="14" width="14.7109375" style="1" customWidth="1"/>
    <col min="15" max="16384" width="9.140625" style="1"/>
  </cols>
  <sheetData>
    <row r="1" spans="1:14" s="2" customFormat="1" ht="30" customHeight="1" thickBot="1" x14ac:dyDescent="0.3">
      <c r="B1" s="16" t="s">
        <v>20</v>
      </c>
      <c r="C1" s="19" t="s">
        <v>21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3" spans="1:14" x14ac:dyDescent="0.25">
      <c r="A3" s="3" t="s">
        <v>2</v>
      </c>
      <c r="B3" s="3" t="str">
        <f t="shared" ref="B3:B5" si="0">_xlfn.CONCAT($B$1,"-",A3)</f>
        <v>BB-910-B1</v>
      </c>
      <c r="C3" s="3" t="s">
        <v>3</v>
      </c>
      <c r="D3" s="4">
        <f t="shared" ref="D3:D5" si="1">+E3</f>
        <v>44765</v>
      </c>
      <c r="E3" s="5">
        <v>44765</v>
      </c>
      <c r="F3" s="6">
        <v>0.375</v>
      </c>
      <c r="G3" s="6"/>
      <c r="H3" s="3" t="s">
        <v>14</v>
      </c>
      <c r="I3" s="3"/>
      <c r="J3" s="3" t="s">
        <v>1</v>
      </c>
      <c r="K3" s="3" t="s">
        <v>17</v>
      </c>
      <c r="L3" s="3"/>
      <c r="M3" s="3" t="s">
        <v>17</v>
      </c>
      <c r="N3" s="14" t="s">
        <v>0</v>
      </c>
    </row>
    <row r="4" spans="1:14" x14ac:dyDescent="0.25">
      <c r="A4" s="3" t="s">
        <v>4</v>
      </c>
      <c r="B4" s="3" t="str">
        <f t="shared" si="0"/>
        <v>BB-910-B2</v>
      </c>
      <c r="C4" s="3" t="s">
        <v>3</v>
      </c>
      <c r="D4" s="4">
        <f t="shared" si="1"/>
        <v>44765</v>
      </c>
      <c r="E4" s="5">
        <v>44765</v>
      </c>
      <c r="F4" s="6">
        <v>0.375</v>
      </c>
      <c r="G4" s="6"/>
      <c r="H4" s="17" t="s">
        <v>11</v>
      </c>
      <c r="I4" s="3"/>
      <c r="J4" s="3" t="s">
        <v>1</v>
      </c>
      <c r="K4" s="17" t="s">
        <v>12</v>
      </c>
      <c r="L4" s="3"/>
      <c r="M4" s="13" t="s">
        <v>11</v>
      </c>
      <c r="N4" s="14" t="s">
        <v>0</v>
      </c>
    </row>
    <row r="5" spans="1:14" x14ac:dyDescent="0.25">
      <c r="A5" s="3" t="s">
        <v>5</v>
      </c>
      <c r="B5" s="3" t="str">
        <f t="shared" si="0"/>
        <v>BB-910-B3</v>
      </c>
      <c r="C5" s="3" t="s">
        <v>3</v>
      </c>
      <c r="D5" s="4">
        <f t="shared" si="1"/>
        <v>44766</v>
      </c>
      <c r="E5" s="5">
        <v>44766</v>
      </c>
      <c r="F5" s="6">
        <v>0.8125</v>
      </c>
      <c r="G5" s="6"/>
      <c r="H5" s="13" t="str">
        <f>IF($I4+$L4&gt;0,(IF($I4&gt;$L4,$H4,$K4)),"WG-B2")</f>
        <v>WG-B2</v>
      </c>
      <c r="I5" s="3"/>
      <c r="J5" s="3" t="s">
        <v>1</v>
      </c>
      <c r="K5" s="13" t="str">
        <f>IF($I3+$L3&gt;0,(IF($I3&gt;$L3,$H3,$K3)),"WG-B1")</f>
        <v>WG-B1</v>
      </c>
      <c r="L5" s="3"/>
      <c r="M5" s="13" t="s">
        <v>24</v>
      </c>
      <c r="N5" s="3" t="s">
        <v>25</v>
      </c>
    </row>
    <row r="7" spans="1:14" x14ac:dyDescent="0.25">
      <c r="E7" s="22" t="s">
        <v>6</v>
      </c>
      <c r="F7" s="22"/>
      <c r="G7" s="3"/>
      <c r="H7" s="3" t="str">
        <f>IF(I5+L5&gt;0,(IF(I5&gt;L5,H5,K5)),"WG-B3")</f>
        <v>WG-B3</v>
      </c>
      <c r="J7" s="12"/>
      <c r="K7" s="1" t="s">
        <v>15</v>
      </c>
    </row>
    <row r="9" spans="1:14" x14ac:dyDescent="0.25">
      <c r="A9" s="7" t="s">
        <v>7</v>
      </c>
      <c r="B9" s="7" t="str">
        <f t="shared" ref="B9:B11" si="2">_xlfn.CONCAT($B$1,"-",A9)</f>
        <v>BB-910-R1</v>
      </c>
      <c r="C9" s="7" t="s">
        <v>16</v>
      </c>
      <c r="D9" s="8">
        <f t="shared" ref="D9:D11" si="3">+E9</f>
        <v>44765</v>
      </c>
      <c r="E9" s="9">
        <v>44765</v>
      </c>
      <c r="F9" s="10">
        <v>0.375</v>
      </c>
      <c r="G9" s="10"/>
      <c r="H9" s="7" t="s">
        <v>22</v>
      </c>
      <c r="I9" s="7"/>
      <c r="J9" s="7" t="s">
        <v>1</v>
      </c>
      <c r="K9" s="7" t="s">
        <v>18</v>
      </c>
      <c r="L9" s="7"/>
      <c r="M9" s="7" t="s">
        <v>22</v>
      </c>
      <c r="N9" s="15" t="s">
        <v>0</v>
      </c>
    </row>
    <row r="10" spans="1:14" x14ac:dyDescent="0.25">
      <c r="A10" s="7" t="s">
        <v>8</v>
      </c>
      <c r="B10" s="7" t="str">
        <f t="shared" si="2"/>
        <v>BB-910-R2</v>
      </c>
      <c r="C10" s="7" t="s">
        <v>16</v>
      </c>
      <c r="D10" s="8">
        <f t="shared" si="3"/>
        <v>44765</v>
      </c>
      <c r="E10" s="9">
        <v>44765</v>
      </c>
      <c r="F10" s="10" t="s">
        <v>13</v>
      </c>
      <c r="G10" s="10"/>
      <c r="H10" s="7" t="s">
        <v>23</v>
      </c>
      <c r="I10" s="7">
        <v>0</v>
      </c>
      <c r="J10" s="7" t="s">
        <v>1</v>
      </c>
      <c r="K10" s="18" t="s">
        <v>19</v>
      </c>
      <c r="L10" s="7">
        <v>6</v>
      </c>
      <c r="M10" s="11" t="s">
        <v>13</v>
      </c>
      <c r="N10" s="15" t="s">
        <v>0</v>
      </c>
    </row>
    <row r="11" spans="1:14" x14ac:dyDescent="0.25">
      <c r="A11" s="7" t="s">
        <v>9</v>
      </c>
      <c r="B11" s="7" t="str">
        <f t="shared" si="2"/>
        <v>BB-910-R3</v>
      </c>
      <c r="C11" s="7" t="s">
        <v>16</v>
      </c>
      <c r="D11" s="8">
        <f t="shared" si="3"/>
        <v>44766</v>
      </c>
      <c r="E11" s="9">
        <v>44766</v>
      </c>
      <c r="F11" s="10">
        <v>0.72916666666666663</v>
      </c>
      <c r="G11" s="10"/>
      <c r="H11" s="7" t="str">
        <f>IF($I10+$L10&gt;0,(IF($I10&gt;$L10,$H10,$K10)),"WG-R2")</f>
        <v>Lower Perk</v>
      </c>
      <c r="I11" s="7"/>
      <c r="J11" s="7" t="s">
        <v>1</v>
      </c>
      <c r="K11" s="7" t="str">
        <f>IF($I9+$L9&gt;0,(IF($I9&gt;$L9,$H9,$K9)),"WG-R1")</f>
        <v>WG-R1</v>
      </c>
      <c r="L11" s="7"/>
      <c r="M11" s="7" t="s">
        <v>24</v>
      </c>
      <c r="N11" s="7" t="s">
        <v>25</v>
      </c>
    </row>
    <row r="13" spans="1:14" x14ac:dyDescent="0.25">
      <c r="E13" s="23" t="s">
        <v>10</v>
      </c>
      <c r="F13" s="23"/>
      <c r="G13" s="7"/>
      <c r="H13" s="7" t="str">
        <f>IF(I11+L11&gt;0,(IF(I11&gt;L11,H11,K11)),"WG-R3")</f>
        <v>WG-R3</v>
      </c>
      <c r="J13" s="12"/>
      <c r="K13" s="1" t="s">
        <v>15</v>
      </c>
    </row>
  </sheetData>
  <mergeCells count="3">
    <mergeCell ref="C1:N1"/>
    <mergeCell ref="E7:F7"/>
    <mergeCell ref="E13:F13"/>
  </mergeCells>
  <printOptions horizontalCentered="1"/>
  <pageMargins left="0" right="0" top="0.5" bottom="0.5" header="0.25" footer="0.25"/>
  <pageSetup scale="68" orientation="landscape" r:id="rId1"/>
  <headerFooter>
    <oddHeader>&amp;F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D27 9-10 Invitational</vt:lpstr>
      <vt:lpstr>'D27 9-10 Invitational'!Print_Titles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Bennett</dc:creator>
  <cp:lastModifiedBy>Jeff Bennett</cp:lastModifiedBy>
  <cp:lastPrinted>2022-07-06T18:35:37Z</cp:lastPrinted>
  <dcterms:created xsi:type="dcterms:W3CDTF">2021-07-02T03:06:19Z</dcterms:created>
  <dcterms:modified xsi:type="dcterms:W3CDTF">2022-07-22T14:06:31Z</dcterms:modified>
</cp:coreProperties>
</file>